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<sst xmlns="http://schemas.openxmlformats.org/spreadsheetml/2006/main" count="129" uniqueCount="83">
  <si>
    <t>附件</t>
  </si>
  <si>
    <t>增城区、增城经济技术开发区（国家级）公开选聘招商引资工作事业单位科级干部总成绩</t>
  </si>
  <si>
    <t>姓名</t>
  </si>
  <si>
    <t>性别</t>
  </si>
  <si>
    <t>准考证号</t>
  </si>
  <si>
    <t>职位名称</t>
  </si>
  <si>
    <t>职位代码</t>
  </si>
  <si>
    <t>笔试
成绩</t>
  </si>
  <si>
    <t>笔试成绩折算（30%）</t>
  </si>
  <si>
    <t>专业测
试成绩</t>
  </si>
  <si>
    <t>专业测试成绩
折算（20%）</t>
  </si>
  <si>
    <t>面试
成绩</t>
  </si>
  <si>
    <t>面试成绩折算（50%）</t>
  </si>
  <si>
    <t>总成绩</t>
  </si>
  <si>
    <t>排名</t>
  </si>
  <si>
    <t>刘妙容</t>
  </si>
  <si>
    <t>女</t>
  </si>
  <si>
    <t>201906001002</t>
  </si>
  <si>
    <t>先进制造业项目科科长（管理岗七级）</t>
  </si>
  <si>
    <t>1200227852903001</t>
  </si>
  <si>
    <t>74.50</t>
  </si>
  <si>
    <t>彭运力</t>
  </si>
  <si>
    <t>男</t>
  </si>
  <si>
    <t>201906003027</t>
  </si>
  <si>
    <t>战略性新兴产业科科长（管理岗七级）</t>
  </si>
  <si>
    <t>1200227852903002</t>
  </si>
  <si>
    <t>84.70</t>
  </si>
  <si>
    <t>贾平</t>
  </si>
  <si>
    <t>201906003014</t>
  </si>
  <si>
    <t>82.40</t>
  </si>
  <si>
    <t>李炳明</t>
  </si>
  <si>
    <t>201906004015</t>
  </si>
  <si>
    <t>70.50</t>
  </si>
  <si>
    <t>张虹</t>
  </si>
  <si>
    <t>201906004003</t>
  </si>
  <si>
    <t>先进制造业项目科副科长（管理岗八级）</t>
  </si>
  <si>
    <t>1200227852903003</t>
  </si>
  <si>
    <t>84.00</t>
  </si>
  <si>
    <t>荀亮</t>
  </si>
  <si>
    <t>201906003012</t>
  </si>
  <si>
    <t>72.70</t>
  </si>
  <si>
    <t>李刚</t>
  </si>
  <si>
    <t>201906002022</t>
  </si>
  <si>
    <t>72.10</t>
  </si>
  <si>
    <t>郭丽</t>
  </si>
  <si>
    <t>201906001028</t>
  </si>
  <si>
    <t>68.20</t>
  </si>
  <si>
    <t>邓远妮</t>
  </si>
  <si>
    <t>201906001019</t>
  </si>
  <si>
    <t>67.20</t>
  </si>
  <si>
    <t>李磊</t>
  </si>
  <si>
    <t>201906004010</t>
  </si>
  <si>
    <t>战略性新兴产业科副科长（管理岗八级）</t>
  </si>
  <si>
    <t>1200227852903004</t>
  </si>
  <si>
    <t>于秋生</t>
  </si>
  <si>
    <t>201906001024</t>
  </si>
  <si>
    <t>78.40</t>
  </si>
  <si>
    <t>郭晓康</t>
  </si>
  <si>
    <t>201906003004</t>
  </si>
  <si>
    <t>77.00</t>
  </si>
  <si>
    <t>张海聪</t>
  </si>
  <si>
    <t>201906002002</t>
  </si>
  <si>
    <t>71.60</t>
  </si>
  <si>
    <t>赵来东</t>
  </si>
  <si>
    <t>201906001011</t>
  </si>
  <si>
    <t>71.30</t>
  </si>
  <si>
    <t>汤丽璇</t>
  </si>
  <si>
    <t>201906003007</t>
  </si>
  <si>
    <t>华侨华人创新创业服务科副科长（管理岗八级）</t>
  </si>
  <si>
    <t>1200227852903005</t>
  </si>
  <si>
    <t>76.00</t>
  </si>
  <si>
    <t>黄书豪</t>
  </si>
  <si>
    <t>201906003023</t>
  </si>
  <si>
    <t>75.90</t>
  </si>
  <si>
    <t>张振宇</t>
  </si>
  <si>
    <t>201906004009</t>
  </si>
  <si>
    <t>72.20</t>
  </si>
  <si>
    <t>刘晓辉</t>
  </si>
  <si>
    <t>201906004019</t>
  </si>
  <si>
    <t>75.00</t>
  </si>
  <si>
    <t>杨俊杰</t>
  </si>
  <si>
    <t>201906002020</t>
  </si>
  <si>
    <t>66.40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</si>
</sst>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Arial"/>
      <family val="2"/>
    </font>
    <font>
      <sz val="10"/>
      <name val="宋体"/>
      <family val="0"/>
    </font>
    <font>
      <sz val="14"/>
      <name val="黑体"/>
      <family val="0"/>
    </font>
    <font>
      <sz val="16"/>
      <name val="方正小标宋简体"/>
      <family val="0"/>
    </font>
    <font>
      <b/>
      <sz val="1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O4" sqref="O4"/>
    </sheetView>
  </sheetViews>
  <sheetFormatPr defaultColWidth="9.140625" defaultRowHeight="12.75"/>
  <cols>
    <col min="1" max="1" width="6.8515625" style="0" customWidth="1"/>
    <col min="2" max="2" width="5.57421875" style="0" customWidth="1"/>
    <col min="3" max="3" width="14.8515625" style="0" customWidth="1"/>
    <col min="4" max="4" width="22.421875" style="0" customWidth="1"/>
    <col min="5" max="5" width="19.00390625" style="0" customWidth="1"/>
    <col min="6" max="6" width="7.7109375" style="0" customWidth="1"/>
    <col min="7" max="7" width="9.28125" style="0" customWidth="1"/>
    <col min="8" max="9" width="8.140625" style="0" customWidth="1"/>
    <col min="10" max="10" width="6.28125" style="0" customWidth="1"/>
    <col min="11" max="11" width="9.421875" style="0" customWidth="1"/>
    <col min="12" max="12" width="7.421875" style="0" customWidth="1"/>
    <col min="13" max="13" width="6.00390625" style="0" customWidth="1"/>
  </cols>
  <sheetData>
    <row r="1" spans="1:2" ht="18.75" customHeight="1">
      <c r="A1" s="1" t="s">
        <v>0</v>
      </c>
      <c r="B1" s="1"/>
    </row>
    <row r="2" spans="1:13" ht="33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1:13" ht="60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3" t="s">
        <v>13</v>
      </c>
      <c r="M4" s="3" t="s">
        <v>14</v>
      </c>
    </row>
    <row r="5" spans="1:13" ht="34.5" customHeight="1">
      <c r="A5" s="5" t="s">
        <v>15</v>
      </c>
      <c r="B5" s="5" t="s">
        <v>16</v>
      </c>
      <c r="C5" s="5" t="s">
        <v>17</v>
      </c>
      <c r="D5" s="6" t="s">
        <v>18</v>
      </c>
      <c r="E5" s="5" t="s">
        <v>19</v>
      </c>
      <c r="F5" s="7">
        <v>66.99</v>
      </c>
      <c r="G5" s="7">
        <f>F5*0.3</f>
        <v>20.096999999999998</v>
      </c>
      <c r="H5" s="7">
        <v>81.5</v>
      </c>
      <c r="I5" s="7">
        <f>H5*0.2</f>
        <v>16.3</v>
      </c>
      <c r="J5" s="5" t="s">
        <v>20</v>
      </c>
      <c r="K5" s="7">
        <f>J5*0.5</f>
        <v>37.25</v>
      </c>
      <c r="L5" s="7">
        <f>G5+I5+K5</f>
        <v>73.64699999999999</v>
      </c>
      <c r="M5" s="5">
        <v>1</v>
      </c>
    </row>
    <row r="6" spans="1:13" ht="34.5" customHeight="1">
      <c r="A6" s="8" t="s">
        <v>21</v>
      </c>
      <c r="B6" s="8" t="s">
        <v>22</v>
      </c>
      <c r="C6" s="8" t="s">
        <v>23</v>
      </c>
      <c r="D6" s="9" t="s">
        <v>24</v>
      </c>
      <c r="E6" s="8" t="s">
        <v>25</v>
      </c>
      <c r="F6" s="10">
        <v>65.48</v>
      </c>
      <c r="G6" s="10">
        <f aca="true" t="shared" si="0" ref="G6:G23">F6*0.3</f>
        <v>19.644000000000002</v>
      </c>
      <c r="H6" s="10">
        <v>81.5</v>
      </c>
      <c r="I6" s="10">
        <f aca="true" t="shared" si="1" ref="I6:I23">H6*0.2</f>
        <v>16.3</v>
      </c>
      <c r="J6" s="8" t="s">
        <v>26</v>
      </c>
      <c r="K6" s="10">
        <f aca="true" t="shared" si="2" ref="K6:K23">J6*0.5</f>
        <v>42.35</v>
      </c>
      <c r="L6" s="10">
        <f aca="true" t="shared" si="3" ref="L6:L23">G6+I6+K6</f>
        <v>78.29400000000001</v>
      </c>
      <c r="M6" s="8">
        <v>1</v>
      </c>
    </row>
    <row r="7" spans="1:13" ht="34.5" customHeight="1">
      <c r="A7" s="11" t="s">
        <v>27</v>
      </c>
      <c r="B7" s="11" t="s">
        <v>16</v>
      </c>
      <c r="C7" s="11" t="s">
        <v>28</v>
      </c>
      <c r="D7" s="12" t="s">
        <v>24</v>
      </c>
      <c r="E7" s="11" t="s">
        <v>25</v>
      </c>
      <c r="F7" s="13">
        <v>72.87</v>
      </c>
      <c r="G7" s="13">
        <f t="shared" si="0"/>
        <v>21.861</v>
      </c>
      <c r="H7" s="13">
        <v>75</v>
      </c>
      <c r="I7" s="13">
        <f t="shared" si="1"/>
        <v>15</v>
      </c>
      <c r="J7" s="11" t="s">
        <v>29</v>
      </c>
      <c r="K7" s="13">
        <f t="shared" si="2"/>
        <v>41.2</v>
      </c>
      <c r="L7" s="13">
        <f t="shared" si="3"/>
        <v>78.061</v>
      </c>
      <c r="M7" s="11">
        <v>2</v>
      </c>
    </row>
    <row r="8" spans="1:13" ht="34.5" customHeight="1">
      <c r="A8" s="5" t="s">
        <v>30</v>
      </c>
      <c r="B8" s="5" t="s">
        <v>22</v>
      </c>
      <c r="C8" s="5" t="s">
        <v>31</v>
      </c>
      <c r="D8" s="6" t="s">
        <v>24</v>
      </c>
      <c r="E8" s="5" t="s">
        <v>25</v>
      </c>
      <c r="F8" s="7">
        <v>75</v>
      </c>
      <c r="G8" s="7">
        <f t="shared" si="0"/>
        <v>22.5</v>
      </c>
      <c r="H8" s="7">
        <v>86</v>
      </c>
      <c r="I8" s="7">
        <f t="shared" si="1"/>
        <v>17.2</v>
      </c>
      <c r="J8" s="5" t="s">
        <v>32</v>
      </c>
      <c r="K8" s="7">
        <f t="shared" si="2"/>
        <v>35.25</v>
      </c>
      <c r="L8" s="7">
        <f t="shared" si="3"/>
        <v>74.95</v>
      </c>
      <c r="M8" s="5">
        <v>3</v>
      </c>
    </row>
    <row r="9" spans="1:13" ht="34.5" customHeight="1">
      <c r="A9" s="8" t="s">
        <v>33</v>
      </c>
      <c r="B9" s="8" t="s">
        <v>16</v>
      </c>
      <c r="C9" s="8" t="s">
        <v>34</v>
      </c>
      <c r="D9" s="9" t="s">
        <v>35</v>
      </c>
      <c r="E9" s="8" t="s">
        <v>36</v>
      </c>
      <c r="F9" s="10">
        <v>71.83</v>
      </c>
      <c r="G9" s="10">
        <f t="shared" si="0"/>
        <v>21.549</v>
      </c>
      <c r="H9" s="10">
        <v>72.5</v>
      </c>
      <c r="I9" s="10">
        <f t="shared" si="1"/>
        <v>14.5</v>
      </c>
      <c r="J9" s="8" t="s">
        <v>37</v>
      </c>
      <c r="K9" s="10">
        <f t="shared" si="2"/>
        <v>42</v>
      </c>
      <c r="L9" s="10">
        <f t="shared" si="3"/>
        <v>78.049</v>
      </c>
      <c r="M9" s="8">
        <v>1</v>
      </c>
    </row>
    <row r="10" spans="1:13" ht="34.5" customHeight="1">
      <c r="A10" s="11" t="s">
        <v>38</v>
      </c>
      <c r="B10" s="11" t="s">
        <v>22</v>
      </c>
      <c r="C10" s="11" t="s">
        <v>39</v>
      </c>
      <c r="D10" s="12" t="s">
        <v>35</v>
      </c>
      <c r="E10" s="11" t="s">
        <v>36</v>
      </c>
      <c r="F10" s="13">
        <v>71.07</v>
      </c>
      <c r="G10" s="13">
        <f t="shared" si="0"/>
        <v>21.320999999999998</v>
      </c>
      <c r="H10" s="13">
        <v>82</v>
      </c>
      <c r="I10" s="13">
        <f t="shared" si="1"/>
        <v>16.400000000000002</v>
      </c>
      <c r="J10" s="11" t="s">
        <v>40</v>
      </c>
      <c r="K10" s="13">
        <f t="shared" si="2"/>
        <v>36.35</v>
      </c>
      <c r="L10" s="13">
        <f t="shared" si="3"/>
        <v>74.071</v>
      </c>
      <c r="M10" s="11">
        <v>2</v>
      </c>
    </row>
    <row r="11" spans="1:13" ht="34.5" customHeight="1">
      <c r="A11" s="11" t="s">
        <v>41</v>
      </c>
      <c r="B11" s="11" t="s">
        <v>22</v>
      </c>
      <c r="C11" s="11" t="s">
        <v>42</v>
      </c>
      <c r="D11" s="12" t="s">
        <v>35</v>
      </c>
      <c r="E11" s="11" t="s">
        <v>36</v>
      </c>
      <c r="F11" s="13">
        <v>69.02</v>
      </c>
      <c r="G11" s="13">
        <f t="shared" si="0"/>
        <v>20.706</v>
      </c>
      <c r="H11" s="13">
        <v>78.5</v>
      </c>
      <c r="I11" s="13">
        <f t="shared" si="1"/>
        <v>15.700000000000001</v>
      </c>
      <c r="J11" s="11" t="s">
        <v>43</v>
      </c>
      <c r="K11" s="13">
        <f t="shared" si="2"/>
        <v>36.05</v>
      </c>
      <c r="L11" s="13">
        <f t="shared" si="3"/>
        <v>72.45599999999999</v>
      </c>
      <c r="M11" s="11">
        <v>3</v>
      </c>
    </row>
    <row r="12" spans="1:13" ht="34.5" customHeight="1">
      <c r="A12" s="11" t="s">
        <v>44</v>
      </c>
      <c r="B12" s="11" t="s">
        <v>16</v>
      </c>
      <c r="C12" s="11" t="s">
        <v>45</v>
      </c>
      <c r="D12" s="12" t="s">
        <v>35</v>
      </c>
      <c r="E12" s="11" t="s">
        <v>36</v>
      </c>
      <c r="F12" s="13">
        <v>78.12</v>
      </c>
      <c r="G12" s="13">
        <f t="shared" si="0"/>
        <v>23.436</v>
      </c>
      <c r="H12" s="13">
        <v>70.5</v>
      </c>
      <c r="I12" s="13">
        <f t="shared" si="1"/>
        <v>14.100000000000001</v>
      </c>
      <c r="J12" s="11" t="s">
        <v>46</v>
      </c>
      <c r="K12" s="13">
        <f t="shared" si="2"/>
        <v>34.1</v>
      </c>
      <c r="L12" s="13">
        <f t="shared" si="3"/>
        <v>71.636</v>
      </c>
      <c r="M12" s="11">
        <v>4</v>
      </c>
    </row>
    <row r="13" spans="1:13" ht="34.5" customHeight="1">
      <c r="A13" s="5" t="s">
        <v>47</v>
      </c>
      <c r="B13" s="5" t="s">
        <v>16</v>
      </c>
      <c r="C13" s="5" t="s">
        <v>48</v>
      </c>
      <c r="D13" s="6" t="s">
        <v>35</v>
      </c>
      <c r="E13" s="5" t="s">
        <v>36</v>
      </c>
      <c r="F13" s="7">
        <v>66.04</v>
      </c>
      <c r="G13" s="7">
        <f t="shared" si="0"/>
        <v>19.812</v>
      </c>
      <c r="H13" s="7">
        <v>76.5</v>
      </c>
      <c r="I13" s="7">
        <f t="shared" si="1"/>
        <v>15.3</v>
      </c>
      <c r="J13" s="5" t="s">
        <v>49</v>
      </c>
      <c r="K13" s="7">
        <f t="shared" si="2"/>
        <v>33.6</v>
      </c>
      <c r="L13" s="7">
        <f t="shared" si="3"/>
        <v>68.712</v>
      </c>
      <c r="M13" s="5">
        <v>5</v>
      </c>
    </row>
    <row r="14" spans="1:13" ht="34.5" customHeight="1">
      <c r="A14" s="8" t="s">
        <v>50</v>
      </c>
      <c r="B14" s="8" t="s">
        <v>22</v>
      </c>
      <c r="C14" s="8" t="s">
        <v>51</v>
      </c>
      <c r="D14" s="9" t="s">
        <v>52</v>
      </c>
      <c r="E14" s="8" t="s">
        <v>53</v>
      </c>
      <c r="F14" s="10">
        <v>79.4</v>
      </c>
      <c r="G14" s="10">
        <f t="shared" si="0"/>
        <v>23.82</v>
      </c>
      <c r="H14" s="10">
        <v>69.5</v>
      </c>
      <c r="I14" s="10">
        <f t="shared" si="1"/>
        <v>13.9</v>
      </c>
      <c r="J14" s="8" t="s">
        <v>29</v>
      </c>
      <c r="K14" s="10">
        <f t="shared" si="2"/>
        <v>41.2</v>
      </c>
      <c r="L14" s="10">
        <f t="shared" si="3"/>
        <v>78.92</v>
      </c>
      <c r="M14" s="8">
        <v>1</v>
      </c>
    </row>
    <row r="15" spans="1:13" ht="34.5" customHeight="1">
      <c r="A15" s="11" t="s">
        <v>54</v>
      </c>
      <c r="B15" s="11" t="s">
        <v>22</v>
      </c>
      <c r="C15" s="11" t="s">
        <v>55</v>
      </c>
      <c r="D15" s="12" t="s">
        <v>52</v>
      </c>
      <c r="E15" s="11" t="s">
        <v>53</v>
      </c>
      <c r="F15" s="13">
        <v>76.24</v>
      </c>
      <c r="G15" s="13">
        <f t="shared" si="0"/>
        <v>22.871999999999996</v>
      </c>
      <c r="H15" s="13">
        <v>79.5</v>
      </c>
      <c r="I15" s="13">
        <f t="shared" si="1"/>
        <v>15.9</v>
      </c>
      <c r="J15" s="11" t="s">
        <v>56</v>
      </c>
      <c r="K15" s="13">
        <f t="shared" si="2"/>
        <v>39.2</v>
      </c>
      <c r="L15" s="13">
        <f t="shared" si="3"/>
        <v>77.97200000000001</v>
      </c>
      <c r="M15" s="11">
        <v>2</v>
      </c>
    </row>
    <row r="16" spans="1:13" ht="34.5" customHeight="1">
      <c r="A16" s="11" t="s">
        <v>57</v>
      </c>
      <c r="B16" s="11" t="s">
        <v>22</v>
      </c>
      <c r="C16" s="11" t="s">
        <v>58</v>
      </c>
      <c r="D16" s="12" t="s">
        <v>52</v>
      </c>
      <c r="E16" s="11" t="s">
        <v>53</v>
      </c>
      <c r="F16" s="13">
        <v>75.2</v>
      </c>
      <c r="G16" s="13">
        <f t="shared" si="0"/>
        <v>22.56</v>
      </c>
      <c r="H16" s="13">
        <v>73.5</v>
      </c>
      <c r="I16" s="13">
        <f t="shared" si="1"/>
        <v>14.700000000000001</v>
      </c>
      <c r="J16" s="11" t="s">
        <v>59</v>
      </c>
      <c r="K16" s="13">
        <f t="shared" si="2"/>
        <v>38.5</v>
      </c>
      <c r="L16" s="13">
        <f t="shared" si="3"/>
        <v>75.75999999999999</v>
      </c>
      <c r="M16" s="11">
        <v>3</v>
      </c>
    </row>
    <row r="17" spans="1:13" ht="34.5" customHeight="1">
      <c r="A17" s="11" t="s">
        <v>60</v>
      </c>
      <c r="B17" s="11" t="s">
        <v>22</v>
      </c>
      <c r="C17" s="11" t="s">
        <v>61</v>
      </c>
      <c r="D17" s="12" t="s">
        <v>52</v>
      </c>
      <c r="E17" s="11" t="s">
        <v>53</v>
      </c>
      <c r="F17" s="13">
        <v>73.12</v>
      </c>
      <c r="G17" s="13">
        <f t="shared" si="0"/>
        <v>21.936</v>
      </c>
      <c r="H17" s="13">
        <v>78</v>
      </c>
      <c r="I17" s="13">
        <f t="shared" si="1"/>
        <v>15.600000000000001</v>
      </c>
      <c r="J17" s="11" t="s">
        <v>62</v>
      </c>
      <c r="K17" s="13">
        <f t="shared" si="2"/>
        <v>35.8</v>
      </c>
      <c r="L17" s="13">
        <f t="shared" si="3"/>
        <v>73.336</v>
      </c>
      <c r="M17" s="11">
        <v>4</v>
      </c>
    </row>
    <row r="18" spans="1:13" ht="34.5" customHeight="1">
      <c r="A18" s="5" t="s">
        <v>63</v>
      </c>
      <c r="B18" s="5" t="s">
        <v>22</v>
      </c>
      <c r="C18" s="5" t="s">
        <v>64</v>
      </c>
      <c r="D18" s="6" t="s">
        <v>52</v>
      </c>
      <c r="E18" s="5" t="s">
        <v>53</v>
      </c>
      <c r="F18" s="7">
        <v>72.55</v>
      </c>
      <c r="G18" s="7">
        <f t="shared" si="0"/>
        <v>21.764999999999997</v>
      </c>
      <c r="H18" s="7">
        <v>78</v>
      </c>
      <c r="I18" s="7">
        <f t="shared" si="1"/>
        <v>15.600000000000001</v>
      </c>
      <c r="J18" s="5" t="s">
        <v>65</v>
      </c>
      <c r="K18" s="7">
        <f t="shared" si="2"/>
        <v>35.65</v>
      </c>
      <c r="L18" s="7">
        <f t="shared" si="3"/>
        <v>73.01499999999999</v>
      </c>
      <c r="M18" s="5">
        <v>5</v>
      </c>
    </row>
    <row r="19" spans="1:13" ht="34.5" customHeight="1">
      <c r="A19" s="8" t="s">
        <v>66</v>
      </c>
      <c r="B19" s="8" t="s">
        <v>16</v>
      </c>
      <c r="C19" s="8" t="s">
        <v>67</v>
      </c>
      <c r="D19" s="9" t="s">
        <v>68</v>
      </c>
      <c r="E19" s="8" t="s">
        <v>69</v>
      </c>
      <c r="F19" s="10">
        <v>74.87</v>
      </c>
      <c r="G19" s="10">
        <f t="shared" si="0"/>
        <v>22.461000000000002</v>
      </c>
      <c r="H19" s="10">
        <v>73.7</v>
      </c>
      <c r="I19" s="10">
        <f t="shared" si="1"/>
        <v>14.740000000000002</v>
      </c>
      <c r="J19" s="8" t="s">
        <v>70</v>
      </c>
      <c r="K19" s="10">
        <f t="shared" si="2"/>
        <v>38</v>
      </c>
      <c r="L19" s="10">
        <f t="shared" si="3"/>
        <v>75.20100000000001</v>
      </c>
      <c r="M19" s="8">
        <v>1</v>
      </c>
    </row>
    <row r="20" spans="1:13" ht="34.5" customHeight="1">
      <c r="A20" s="11" t="s">
        <v>71</v>
      </c>
      <c r="B20" s="11" t="s">
        <v>22</v>
      </c>
      <c r="C20" s="11" t="s">
        <v>72</v>
      </c>
      <c r="D20" s="12" t="s">
        <v>68</v>
      </c>
      <c r="E20" s="11" t="s">
        <v>69</v>
      </c>
      <c r="F20" s="13">
        <v>77.52</v>
      </c>
      <c r="G20" s="13">
        <f t="shared" si="0"/>
        <v>23.255999999999997</v>
      </c>
      <c r="H20" s="13">
        <v>64.2</v>
      </c>
      <c r="I20" s="13">
        <f t="shared" si="1"/>
        <v>12.840000000000002</v>
      </c>
      <c r="J20" s="11" t="s">
        <v>73</v>
      </c>
      <c r="K20" s="13">
        <f t="shared" si="2"/>
        <v>37.95</v>
      </c>
      <c r="L20" s="13">
        <f t="shared" si="3"/>
        <v>74.04599999999999</v>
      </c>
      <c r="M20" s="11">
        <v>2</v>
      </c>
    </row>
    <row r="21" spans="1:13" ht="34.5" customHeight="1">
      <c r="A21" s="11" t="s">
        <v>74</v>
      </c>
      <c r="B21" s="11" t="s">
        <v>22</v>
      </c>
      <c r="C21" s="11" t="s">
        <v>75</v>
      </c>
      <c r="D21" s="12" t="s">
        <v>68</v>
      </c>
      <c r="E21" s="11" t="s">
        <v>69</v>
      </c>
      <c r="F21" s="13">
        <v>77.57</v>
      </c>
      <c r="G21" s="13">
        <f t="shared" si="0"/>
        <v>23.270999999999997</v>
      </c>
      <c r="H21" s="13">
        <v>70.2</v>
      </c>
      <c r="I21" s="13">
        <f t="shared" si="1"/>
        <v>14.040000000000001</v>
      </c>
      <c r="J21" s="11" t="s">
        <v>76</v>
      </c>
      <c r="K21" s="13">
        <f t="shared" si="2"/>
        <v>36.1</v>
      </c>
      <c r="L21" s="13">
        <f t="shared" si="3"/>
        <v>73.411</v>
      </c>
      <c r="M21" s="11">
        <v>3</v>
      </c>
    </row>
    <row r="22" spans="1:13" ht="34.5" customHeight="1">
      <c r="A22" s="11" t="s">
        <v>77</v>
      </c>
      <c r="B22" s="11" t="s">
        <v>22</v>
      </c>
      <c r="C22" s="11" t="s">
        <v>78</v>
      </c>
      <c r="D22" s="12" t="s">
        <v>68</v>
      </c>
      <c r="E22" s="11" t="s">
        <v>69</v>
      </c>
      <c r="F22" s="13">
        <v>72.79</v>
      </c>
      <c r="G22" s="13">
        <f t="shared" si="0"/>
        <v>21.837</v>
      </c>
      <c r="H22" s="13">
        <v>51.9</v>
      </c>
      <c r="I22" s="13">
        <f t="shared" si="1"/>
        <v>10.38</v>
      </c>
      <c r="J22" s="11" t="s">
        <v>79</v>
      </c>
      <c r="K22" s="13">
        <f t="shared" si="2"/>
        <v>37.5</v>
      </c>
      <c r="L22" s="13">
        <f t="shared" si="3"/>
        <v>69.717</v>
      </c>
      <c r="M22" s="11">
        <v>4</v>
      </c>
    </row>
    <row r="23" spans="1:13" ht="34.5" customHeight="1">
      <c r="A23" s="11" t="s">
        <v>80</v>
      </c>
      <c r="B23" s="11" t="s">
        <v>22</v>
      </c>
      <c r="C23" s="11" t="s">
        <v>81</v>
      </c>
      <c r="D23" s="12" t="s">
        <v>68</v>
      </c>
      <c r="E23" s="11" t="s">
        <v>69</v>
      </c>
      <c r="F23" s="13">
        <v>73.45</v>
      </c>
      <c r="G23" s="13">
        <f t="shared" si="0"/>
        <v>22.035</v>
      </c>
      <c r="H23" s="13">
        <v>44.8</v>
      </c>
      <c r="I23" s="13">
        <f t="shared" si="1"/>
        <v>8.959999999999999</v>
      </c>
      <c r="J23" s="11" t="s">
        <v>82</v>
      </c>
      <c r="K23" s="13">
        <f t="shared" si="2"/>
        <v>33.2</v>
      </c>
      <c r="L23" s="13">
        <f t="shared" si="3"/>
        <v>64.195</v>
      </c>
      <c r="M23" s="11">
        <v>5</v>
      </c>
    </row>
  </sheetData>
  <sheetProtection/>
  <mergeCells count="2">
    <mergeCell ref="A1:B1"/>
    <mergeCell ref="A2:M2"/>
  </mergeCells>
  <printOptions horizontalCentered="1"/>
  <pageMargins left="0.5548611111111111" right="0.5548611111111111" top="0.60625" bottom="0.60625" header="0.10625" footer="0.10625"/>
  <pageSetup fitToHeight="0" fitToWidth="0" horizontalDpi="300" verticalDpi="300" orientation="landscape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2019-07-24T03:02:32Z</dcterms:created>
  <dcterms:modified xsi:type="dcterms:W3CDTF">2019-07-25T07:21:18Z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2052-11.8.2.7919</vt:lpwstr>
  </property>
</Properties>
</file>